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G16" i="1" l="1"/>
  <c r="G10" i="1"/>
  <c r="H10" i="1"/>
  <c r="H16" i="1"/>
  <c r="C16" i="1" l="1"/>
  <c r="B10" i="1"/>
  <c r="C6" i="1"/>
  <c r="C10" i="1" s="1"/>
  <c r="E10" i="1"/>
  <c r="D10" i="1"/>
</calcChain>
</file>

<file path=xl/sharedStrings.xml><?xml version="1.0" encoding="utf-8"?>
<sst xmlns="http://schemas.openxmlformats.org/spreadsheetml/2006/main" count="30" uniqueCount="24">
  <si>
    <t>Název obce</t>
  </si>
  <si>
    <t>Tichov</t>
  </si>
  <si>
    <t>Loučka</t>
  </si>
  <si>
    <t>Újezd</t>
  </si>
  <si>
    <t>Vysoké Pole</t>
  </si>
  <si>
    <t>VK - Smolina</t>
  </si>
  <si>
    <t>Vlachova Lhota</t>
  </si>
  <si>
    <t>Haluzice</t>
  </si>
  <si>
    <t>ČOV Újezd - jih</t>
  </si>
  <si>
    <t>Počet obyvatel</t>
  </si>
  <si>
    <t>Poznámka</t>
  </si>
  <si>
    <t>-</t>
  </si>
  <si>
    <t>Požadavek na rozvoj je včetně napojení průmyslových areálů</t>
  </si>
  <si>
    <t>Počet EO napojených na ČOV stávající (pasport)</t>
  </si>
  <si>
    <t>Návrh EO výhled (pasport návrhová část)</t>
  </si>
  <si>
    <t>Vlára, Vodní dílo Vlachovice a související opatření – Kanalizační sítě v obcích a Odvedení a čištění splaškových odpadních vod</t>
  </si>
  <si>
    <t>Vlachovice a Vrbětice</t>
  </si>
  <si>
    <t>Přehled řešených obcí</t>
  </si>
  <si>
    <t>Délka stokové sítě dle pasportizace</t>
  </si>
  <si>
    <t>Délka stokové sítě původní předpoklad</t>
  </si>
  <si>
    <t>Drnovice + Ploština</t>
  </si>
  <si>
    <t>Předpoklad budoucího vývoje počtu obyvatel s ohledem na rozvojové projekty obcí a územní plán</t>
  </si>
  <si>
    <t>VD Vlachovice</t>
  </si>
  <si>
    <t>EO od Provozního střediska, domu hrázného a úpravny vody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</si>
</sst>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 tint="0.499984740745262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2" fillId="3" borderId="0" xfId="0" applyFont="1" applyFill="1"/>
    <xf numFmtId="0" fontId="0" fillId="3" borderId="0" xfId="0" applyFill="1"/>
    <xf numFmtId="0" fontId="3" fillId="3" borderId="0" xfId="0" applyFont="1" applyFill="1"/>
    <xf numFmtId="0" fontId="4" fillId="0" borderId="0" xfId="0" applyFont="1"/>
    <xf numFmtId="0" fontId="5" fillId="0" borderId="1" xfId="0" applyFont="1" applyBorder="1" applyAlignment="1">
      <alignment wrapText="1"/>
    </xf>
    <xf numFmtId="0" fontId="4" fillId="0" borderId="1" xfId="0" applyFont="1" applyBorder="1"/>
    <xf numFmtId="0" fontId="5" fillId="0" borderId="1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tabSelected="1" zoomScale="130" zoomScaleNormal="130" workbookViewId="0">
      <selection activeCell="D15" sqref="D15"/>
    </sheetView>
  </sheetViews>
  <sheetFormatPr defaultRowHeight="15" x14ac:dyDescent="0.25"/>
  <cols>
    <col min="1" max="1" width="20" customWidth="1"/>
    <col min="2" max="2" width="11.85546875" customWidth="1"/>
    <col min="3" max="3" width="18.28515625" customWidth="1"/>
    <col min="4" max="4" width="14.7109375" customWidth="1"/>
    <col min="5" max="5" width="21" customWidth="1"/>
    <col min="6" max="6" width="55.28515625" bestFit="1" customWidth="1"/>
    <col min="7" max="7" width="15.7109375" customWidth="1"/>
    <col min="8" max="8" width="16.140625" style="10" customWidth="1"/>
  </cols>
  <sheetData>
    <row r="1" spans="1:8" ht="15.75" x14ac:dyDescent="0.25">
      <c r="A1" s="7" t="s">
        <v>15</v>
      </c>
      <c r="B1" s="8"/>
      <c r="C1" s="8"/>
      <c r="D1" s="8"/>
      <c r="E1" s="8"/>
      <c r="F1" s="8"/>
    </row>
    <row r="2" spans="1:8" ht="15.75" x14ac:dyDescent="0.25">
      <c r="A2" s="9" t="s">
        <v>17</v>
      </c>
      <c r="B2" s="8"/>
      <c r="C2" s="8"/>
      <c r="D2" s="8"/>
      <c r="E2" s="8"/>
      <c r="F2" s="8"/>
    </row>
    <row r="3" spans="1:8" ht="15.75" x14ac:dyDescent="0.25">
      <c r="A3" s="7"/>
      <c r="B3" s="8"/>
      <c r="C3" s="8"/>
      <c r="D3" s="8"/>
      <c r="E3" s="8"/>
      <c r="F3" s="8"/>
    </row>
    <row r="4" spans="1:8" s="6" customFormat="1" ht="90" x14ac:dyDescent="0.25">
      <c r="A4" s="5" t="s">
        <v>0</v>
      </c>
      <c r="B4" s="5" t="s">
        <v>9</v>
      </c>
      <c r="C4" s="5" t="s">
        <v>13</v>
      </c>
      <c r="D4" s="5" t="s">
        <v>14</v>
      </c>
      <c r="E4" s="5" t="s">
        <v>21</v>
      </c>
      <c r="F4" s="5" t="s">
        <v>10</v>
      </c>
      <c r="G4" s="5" t="s">
        <v>18</v>
      </c>
      <c r="H4" s="11" t="s">
        <v>19</v>
      </c>
    </row>
    <row r="5" spans="1:8" x14ac:dyDescent="0.25">
      <c r="A5" s="2" t="s">
        <v>2</v>
      </c>
      <c r="B5" s="2">
        <v>505</v>
      </c>
      <c r="C5" s="2">
        <v>520</v>
      </c>
      <c r="D5" s="2">
        <v>525</v>
      </c>
      <c r="E5" s="3">
        <v>1000</v>
      </c>
      <c r="F5" s="2" t="s">
        <v>12</v>
      </c>
      <c r="G5" s="2">
        <v>5837</v>
      </c>
      <c r="H5" s="12">
        <v>5240</v>
      </c>
    </row>
    <row r="6" spans="1:8" x14ac:dyDescent="0.25">
      <c r="A6" s="2" t="s">
        <v>3</v>
      </c>
      <c r="B6" s="2">
        <v>1167</v>
      </c>
      <c r="C6" s="2">
        <f>720+440</f>
        <v>1160</v>
      </c>
      <c r="D6" s="2">
        <v>1250</v>
      </c>
      <c r="E6" s="3">
        <v>1500</v>
      </c>
      <c r="F6" s="2"/>
      <c r="G6" s="2">
        <v>11840</v>
      </c>
      <c r="H6" s="12">
        <v>9500</v>
      </c>
    </row>
    <row r="7" spans="1:8" x14ac:dyDescent="0.25">
      <c r="A7" s="2" t="s">
        <v>4</v>
      </c>
      <c r="B7" s="2">
        <v>840</v>
      </c>
      <c r="C7" s="2" t="s">
        <v>11</v>
      </c>
      <c r="D7" s="2">
        <v>860</v>
      </c>
      <c r="E7" s="3">
        <v>1000</v>
      </c>
      <c r="F7" s="2"/>
      <c r="G7" s="2">
        <v>8117</v>
      </c>
      <c r="H7" s="12">
        <v>5250</v>
      </c>
    </row>
    <row r="8" spans="1:8" x14ac:dyDescent="0.25">
      <c r="A8" s="2" t="s">
        <v>20</v>
      </c>
      <c r="B8" s="2">
        <v>415</v>
      </c>
      <c r="C8" s="2" t="s">
        <v>11</v>
      </c>
      <c r="D8" s="2">
        <v>450</v>
      </c>
      <c r="E8" s="3">
        <v>1400</v>
      </c>
      <c r="F8" s="2"/>
      <c r="G8" s="2">
        <v>3991</v>
      </c>
      <c r="H8" s="12">
        <v>2680</v>
      </c>
    </row>
    <row r="9" spans="1:8" x14ac:dyDescent="0.25">
      <c r="A9" s="2" t="s">
        <v>1</v>
      </c>
      <c r="B9" s="2">
        <v>340</v>
      </c>
      <c r="C9" s="2" t="s">
        <v>11</v>
      </c>
      <c r="D9" s="2">
        <v>370</v>
      </c>
      <c r="E9" s="3">
        <v>600</v>
      </c>
      <c r="F9" s="2"/>
      <c r="G9" s="2">
        <v>2761</v>
      </c>
      <c r="H9" s="12">
        <v>1530</v>
      </c>
    </row>
    <row r="10" spans="1:8" s="1" customFormat="1" x14ac:dyDescent="0.25">
      <c r="A10" s="4" t="s">
        <v>8</v>
      </c>
      <c r="B10" s="4">
        <f>SUM(B5:B9)</f>
        <v>3267</v>
      </c>
      <c r="C10" s="4">
        <f>SUM(C5:C9)</f>
        <v>1680</v>
      </c>
      <c r="D10" s="4">
        <f>SUM(D5:D9)</f>
        <v>3455</v>
      </c>
      <c r="E10" s="4">
        <f>SUM(E5:E9)</f>
        <v>5500</v>
      </c>
      <c r="F10" s="4"/>
      <c r="G10" s="4">
        <f>SUM(G5:G9)</f>
        <v>32546</v>
      </c>
      <c r="H10" s="13">
        <f>SUM(H5:H9)</f>
        <v>24200</v>
      </c>
    </row>
    <row r="11" spans="1:8" s="1" customFormat="1" ht="6.6" customHeight="1" x14ac:dyDescent="0.25">
      <c r="A11" s="14"/>
      <c r="B11" s="15"/>
      <c r="C11" s="15"/>
      <c r="D11" s="15"/>
      <c r="E11" s="15"/>
      <c r="F11" s="15"/>
      <c r="G11" s="15"/>
      <c r="H11" s="16"/>
    </row>
    <row r="12" spans="1:8" x14ac:dyDescent="0.25">
      <c r="A12" s="2" t="s">
        <v>5</v>
      </c>
      <c r="B12" s="2">
        <v>283</v>
      </c>
      <c r="C12" s="2" t="s">
        <v>11</v>
      </c>
      <c r="D12" s="2">
        <v>280</v>
      </c>
      <c r="E12" s="3"/>
      <c r="F12" s="2"/>
      <c r="G12" s="2">
        <v>2477</v>
      </c>
      <c r="H12" s="12">
        <v>1802</v>
      </c>
    </row>
    <row r="13" spans="1:8" x14ac:dyDescent="0.25">
      <c r="A13" s="2" t="s">
        <v>6</v>
      </c>
      <c r="B13" s="2">
        <v>228</v>
      </c>
      <c r="C13" s="2" t="s">
        <v>11</v>
      </c>
      <c r="D13" s="2">
        <v>228</v>
      </c>
      <c r="E13" s="3">
        <v>300</v>
      </c>
      <c r="F13" s="2"/>
      <c r="G13" s="2">
        <v>2657</v>
      </c>
      <c r="H13" s="12">
        <v>2520</v>
      </c>
    </row>
    <row r="14" spans="1:8" x14ac:dyDescent="0.25">
      <c r="A14" s="2" t="s">
        <v>7</v>
      </c>
      <c r="B14" s="2">
        <v>81</v>
      </c>
      <c r="C14" s="2" t="s">
        <v>11</v>
      </c>
      <c r="D14" s="2" t="s">
        <v>11</v>
      </c>
      <c r="E14" s="3">
        <v>115</v>
      </c>
      <c r="F14" s="2"/>
      <c r="G14" s="2">
        <v>1374</v>
      </c>
      <c r="H14" s="12">
        <v>1590</v>
      </c>
    </row>
    <row r="15" spans="1:8" x14ac:dyDescent="0.25">
      <c r="A15" s="2" t="s">
        <v>22</v>
      </c>
      <c r="B15" s="2"/>
      <c r="C15" s="2"/>
      <c r="D15" s="2">
        <f>4+10+15</f>
        <v>29</v>
      </c>
      <c r="E15" s="3"/>
      <c r="F15" s="2" t="s">
        <v>23</v>
      </c>
      <c r="G15" s="2"/>
      <c r="H15" s="12"/>
    </row>
    <row r="16" spans="1:8" x14ac:dyDescent="0.25">
      <c r="A16" s="2" t="s">
        <v>16</v>
      </c>
      <c r="B16" s="2">
        <v>1468</v>
      </c>
      <c r="C16" s="2">
        <f>240+66</f>
        <v>306</v>
      </c>
      <c r="D16" s="2">
        <v>1500</v>
      </c>
      <c r="E16" s="3">
        <v>2000</v>
      </c>
      <c r="F16" s="2"/>
      <c r="G16" s="2">
        <f>10780+2731</f>
        <v>13511</v>
      </c>
      <c r="H16" s="12">
        <f>13300+3280</f>
        <v>16580</v>
      </c>
    </row>
  </sheetData>
  <mergeCells count="1">
    <mergeCell ref="A11:H11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2021-02-09T10:19:06Z</dcterms:modified>
</cp:coreProperties>
</file>